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Q23" i="1" l="1"/>
  <c r="Q21" i="1"/>
  <c r="Q22" i="1"/>
  <c r="Q20" i="1"/>
  <c r="Q18" i="1"/>
  <c r="Q19" i="1"/>
  <c r="Q17" i="1"/>
  <c r="Q16" i="1"/>
  <c r="Q15" i="1"/>
  <c r="Q14" i="1"/>
  <c r="Q13" i="1"/>
  <c r="Q12" i="1"/>
  <c r="Q11" i="1"/>
  <c r="Q10" i="1"/>
  <c r="Q8" i="1"/>
  <c r="Q9" i="1"/>
  <c r="Q7" i="1"/>
  <c r="Q6" i="1"/>
  <c r="Q5" i="1"/>
  <c r="Q4" i="1"/>
  <c r="Q3" i="1"/>
  <c r="Q2" i="1"/>
  <c r="M24" i="1"/>
  <c r="I24" i="1"/>
  <c r="G24" i="1"/>
  <c r="E24" i="1"/>
  <c r="K24" i="1"/>
  <c r="O24" i="1"/>
  <c r="Q24" i="1" l="1"/>
  <c r="P24" i="1"/>
</calcChain>
</file>

<file path=xl/sharedStrings.xml><?xml version="1.0" encoding="utf-8"?>
<sst xmlns="http://schemas.openxmlformats.org/spreadsheetml/2006/main" count="87" uniqueCount="40">
  <si>
    <t>Gewicht</t>
  </si>
  <si>
    <t>Michael</t>
  </si>
  <si>
    <t>Funk</t>
  </si>
  <si>
    <t xml:space="preserve">Jan </t>
  </si>
  <si>
    <t>ten Voorde</t>
  </si>
  <si>
    <t>Gunter</t>
  </si>
  <si>
    <t>ter Horst</t>
  </si>
  <si>
    <t>Patric</t>
  </si>
  <si>
    <t>Kockmann</t>
  </si>
  <si>
    <t>Molendijk</t>
  </si>
  <si>
    <t>Koen</t>
  </si>
  <si>
    <t>Stoteler</t>
  </si>
  <si>
    <t>Bouwhuis</t>
  </si>
  <si>
    <t>Roger</t>
  </si>
  <si>
    <t>Lickfeldt</t>
  </si>
  <si>
    <t>Paul</t>
  </si>
  <si>
    <t>Keizers</t>
  </si>
  <si>
    <t>Gerard</t>
  </si>
  <si>
    <t>Jannink</t>
  </si>
  <si>
    <t>Hulshoff</t>
  </si>
  <si>
    <t>Brouwer</t>
  </si>
  <si>
    <t>Herman</t>
  </si>
  <si>
    <t>Ruiters</t>
  </si>
  <si>
    <t xml:space="preserve">Stijn </t>
  </si>
  <si>
    <t>Kersten</t>
  </si>
  <si>
    <t>Willy</t>
  </si>
  <si>
    <t>Blom</t>
  </si>
  <si>
    <t>Tonny</t>
  </si>
  <si>
    <t>Amelink</t>
  </si>
  <si>
    <t>Wilfred</t>
  </si>
  <si>
    <t>Theo</t>
  </si>
  <si>
    <t>Bruning</t>
  </si>
  <si>
    <t>Thijs</t>
  </si>
  <si>
    <t>Assink</t>
  </si>
  <si>
    <t>Joram</t>
  </si>
  <si>
    <t>Brehen</t>
  </si>
  <si>
    <t>Rene</t>
  </si>
  <si>
    <t>Totaal gewicht</t>
  </si>
  <si>
    <t>Totaal punten</t>
  </si>
  <si>
    <t>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</si>
</sst>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/>
    <xf numFmtId="0" fontId="0" fillId="0" borderId="0" xfId="0" applyBorder="1" applyAlignment="1"/>
    <xf numFmtId="0" fontId="0" fillId="0" borderId="0" xfId="0" applyBorder="1" applyAlignment="1">
      <alignment horizontal="center" vertical="top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2" fillId="0" borderId="0" xfId="0" applyFont="1" applyBorder="1" applyAlignment="1"/>
    <xf numFmtId="0" fontId="2" fillId="2" borderId="1" xfId="0" applyFont="1" applyFill="1" applyBorder="1" applyAlignment="1"/>
    <xf numFmtId="0" fontId="2" fillId="0" borderId="0" xfId="0" applyFont="1" applyBorder="1"/>
    <xf numFmtId="0" fontId="2" fillId="3" borderId="1" xfId="0" applyFont="1" applyFill="1" applyBorder="1" applyAlignment="1">
      <alignment horizontal="center" vertical="top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topLeftCell="A4" zoomScale="70" zoomScaleNormal="70" workbookViewId="0">
      <selection activeCell="O13" sqref="O13"/>
    </sheetView>
  </sheetViews>
  <sheetFormatPr defaultRowHeight="14.25"/>
  <cols>
    <col min="1" max="1" width="3.875" style="1" customWidth="1"/>
    <col min="2" max="2" width="13.5" style="1" customWidth="1"/>
    <col min="3" max="3" width="16.125" customWidth="1"/>
    <col min="4" max="4" width="4.75" style="1" customWidth="1"/>
    <col min="5" max="5" width="12.25" style="1" customWidth="1"/>
    <col min="6" max="6" width="4.75" style="1" customWidth="1"/>
    <col min="7" max="7" width="12.25" style="1" customWidth="1"/>
    <col min="8" max="8" width="4.75" style="9" customWidth="1"/>
    <col min="9" max="9" width="12.25" style="9" bestFit="1" customWidth="1"/>
    <col min="10" max="10" width="4.75" style="9" customWidth="1"/>
    <col min="11" max="11" width="12.25" style="9" bestFit="1" customWidth="1"/>
    <col min="12" max="12" width="9.625" style="9" bestFit="1" customWidth="1"/>
    <col min="13" max="13" width="12.25" style="8" bestFit="1" customWidth="1"/>
    <col min="14" max="14" width="9.625" style="2" bestFit="1" customWidth="1"/>
    <col min="15" max="15" width="12.25" style="2" bestFit="1" customWidth="1"/>
    <col min="16" max="16" width="20.25" style="2" customWidth="1"/>
    <col min="17" max="17" width="21" style="2" bestFit="1" customWidth="1"/>
  </cols>
  <sheetData>
    <row r="1" spans="1:18" ht="23.25">
      <c r="A1" s="4"/>
      <c r="B1" s="4"/>
      <c r="C1" s="13"/>
      <c r="D1" s="14"/>
      <c r="E1" s="15" t="s">
        <v>0</v>
      </c>
      <c r="F1" s="14"/>
      <c r="G1" s="15" t="s">
        <v>0</v>
      </c>
      <c r="H1" s="16"/>
      <c r="I1" s="17" t="s">
        <v>0</v>
      </c>
      <c r="J1" s="16"/>
      <c r="K1" s="17" t="s">
        <v>0</v>
      </c>
      <c r="L1" s="16"/>
      <c r="M1" s="17" t="s">
        <v>0</v>
      </c>
      <c r="N1" s="18"/>
      <c r="O1" s="19" t="s">
        <v>0</v>
      </c>
      <c r="P1" s="18" t="s">
        <v>38</v>
      </c>
      <c r="Q1" s="19" t="s">
        <v>37</v>
      </c>
      <c r="R1" s="7"/>
    </row>
    <row r="2" spans="1:18" ht="23.25">
      <c r="A2" s="4">
        <v>1</v>
      </c>
      <c r="B2" s="10" t="s">
        <v>23</v>
      </c>
      <c r="C2" s="12" t="s">
        <v>24</v>
      </c>
      <c r="D2" s="19">
        <v>1</v>
      </c>
      <c r="E2" s="20">
        <v>5325</v>
      </c>
      <c r="F2" s="27">
        <v>2</v>
      </c>
      <c r="G2" s="27">
        <v>4100</v>
      </c>
      <c r="H2" s="21">
        <v>1</v>
      </c>
      <c r="I2" s="21">
        <v>8510</v>
      </c>
      <c r="J2" s="25">
        <v>3</v>
      </c>
      <c r="K2" s="25">
        <v>3395</v>
      </c>
      <c r="L2" s="21">
        <v>1</v>
      </c>
      <c r="M2" s="23">
        <v>9210</v>
      </c>
      <c r="N2" s="20">
        <v>1</v>
      </c>
      <c r="O2" s="20">
        <v>2325</v>
      </c>
      <c r="P2" s="20">
        <v>4</v>
      </c>
      <c r="Q2" s="20">
        <f>SUM(E2,I2,M2,O2)</f>
        <v>25370</v>
      </c>
    </row>
    <row r="3" spans="1:18" ht="23.25">
      <c r="A3" s="4">
        <v>2</v>
      </c>
      <c r="B3" s="10" t="s">
        <v>5</v>
      </c>
      <c r="C3" s="11" t="s">
        <v>6</v>
      </c>
      <c r="D3" s="27">
        <v>3</v>
      </c>
      <c r="E3" s="27">
        <v>2760</v>
      </c>
      <c r="F3" s="20">
        <v>2</v>
      </c>
      <c r="G3" s="20">
        <v>3095</v>
      </c>
      <c r="H3" s="21">
        <v>1</v>
      </c>
      <c r="I3" s="21">
        <v>5240</v>
      </c>
      <c r="J3" s="21">
        <v>1</v>
      </c>
      <c r="K3" s="21">
        <v>3822</v>
      </c>
      <c r="L3" s="25">
        <v>4</v>
      </c>
      <c r="M3" s="26">
        <v>3120</v>
      </c>
      <c r="N3" s="20">
        <v>2</v>
      </c>
      <c r="O3" s="20">
        <v>2250</v>
      </c>
      <c r="P3" s="20">
        <v>6</v>
      </c>
      <c r="Q3" s="20">
        <f>SUM(G3,I3,K3,O3)</f>
        <v>14407</v>
      </c>
      <c r="R3" s="7"/>
    </row>
    <row r="4" spans="1:18" ht="23.25">
      <c r="A4" s="4">
        <v>3</v>
      </c>
      <c r="B4" s="10" t="s">
        <v>30</v>
      </c>
      <c r="C4" s="11" t="s">
        <v>31</v>
      </c>
      <c r="D4" s="27">
        <v>5</v>
      </c>
      <c r="E4" s="27">
        <v>295</v>
      </c>
      <c r="F4" s="20">
        <v>3</v>
      </c>
      <c r="G4" s="20">
        <v>2800</v>
      </c>
      <c r="H4" s="21">
        <v>1</v>
      </c>
      <c r="I4" s="21">
        <v>705</v>
      </c>
      <c r="J4" s="21">
        <v>2</v>
      </c>
      <c r="K4" s="21">
        <v>2283</v>
      </c>
      <c r="L4" s="25">
        <v>4</v>
      </c>
      <c r="M4" s="28">
        <v>650</v>
      </c>
      <c r="N4" s="20">
        <v>1</v>
      </c>
      <c r="O4" s="20">
        <v>750</v>
      </c>
      <c r="P4" s="20">
        <v>7</v>
      </c>
      <c r="Q4" s="20">
        <f>SUM(G4,I4,K4,O4)</f>
        <v>6538</v>
      </c>
      <c r="R4" s="7"/>
    </row>
    <row r="5" spans="1:18" ht="23.25">
      <c r="A5" s="4">
        <v>4</v>
      </c>
      <c r="B5" s="10" t="s">
        <v>15</v>
      </c>
      <c r="C5" s="11" t="s">
        <v>16</v>
      </c>
      <c r="D5" s="27">
        <v>3</v>
      </c>
      <c r="E5" s="27">
        <v>450</v>
      </c>
      <c r="F5" s="20">
        <v>1</v>
      </c>
      <c r="G5" s="20">
        <v>5680</v>
      </c>
      <c r="H5" s="21">
        <v>2</v>
      </c>
      <c r="I5" s="21">
        <v>1060</v>
      </c>
      <c r="J5" s="21">
        <v>3</v>
      </c>
      <c r="K5" s="21">
        <v>923</v>
      </c>
      <c r="L5" s="21">
        <v>2</v>
      </c>
      <c r="M5" s="23">
        <v>5940</v>
      </c>
      <c r="N5" s="27">
        <v>4</v>
      </c>
      <c r="O5" s="27">
        <v>1015</v>
      </c>
      <c r="P5" s="20">
        <v>8</v>
      </c>
      <c r="Q5" s="20">
        <f>SUM(G5,I5,K5,M5)</f>
        <v>13603</v>
      </c>
      <c r="R5" s="7"/>
    </row>
    <row r="6" spans="1:18" ht="23.25">
      <c r="A6" s="4">
        <v>5</v>
      </c>
      <c r="B6" s="10" t="s">
        <v>25</v>
      </c>
      <c r="C6" s="11" t="s">
        <v>26</v>
      </c>
      <c r="D6" s="19">
        <v>2</v>
      </c>
      <c r="E6" s="20">
        <v>4785</v>
      </c>
      <c r="F6" s="20">
        <v>3</v>
      </c>
      <c r="G6" s="20">
        <v>2975</v>
      </c>
      <c r="H6" s="25">
        <v>50</v>
      </c>
      <c r="I6" s="25" t="s">
        <v>39</v>
      </c>
      <c r="J6" s="21">
        <v>1</v>
      </c>
      <c r="K6" s="21">
        <v>8033</v>
      </c>
      <c r="L6" s="21">
        <v>3</v>
      </c>
      <c r="M6" s="23">
        <v>3470</v>
      </c>
      <c r="N6" s="27">
        <v>4</v>
      </c>
      <c r="O6" s="27">
        <v>120</v>
      </c>
      <c r="P6" s="20">
        <v>9</v>
      </c>
      <c r="Q6" s="20">
        <f>SUM(E6,G6,K6,M6)</f>
        <v>19263</v>
      </c>
      <c r="R6" s="7"/>
    </row>
    <row r="7" spans="1:18" ht="23.25">
      <c r="A7" s="4">
        <v>6</v>
      </c>
      <c r="B7" s="10" t="s">
        <v>3</v>
      </c>
      <c r="C7" s="11" t="s">
        <v>4</v>
      </c>
      <c r="D7" s="19">
        <v>2</v>
      </c>
      <c r="E7" s="19">
        <v>3150</v>
      </c>
      <c r="F7" s="27">
        <v>5</v>
      </c>
      <c r="G7" s="27">
        <v>565</v>
      </c>
      <c r="H7" s="21">
        <v>2</v>
      </c>
      <c r="I7" s="21">
        <v>7750</v>
      </c>
      <c r="J7" s="21">
        <v>2</v>
      </c>
      <c r="K7" s="21">
        <v>665</v>
      </c>
      <c r="L7" s="25">
        <v>4</v>
      </c>
      <c r="M7" s="28">
        <v>80</v>
      </c>
      <c r="N7" s="20">
        <v>3</v>
      </c>
      <c r="O7" s="20">
        <v>550</v>
      </c>
      <c r="P7" s="20">
        <v>9</v>
      </c>
      <c r="Q7" s="20">
        <f>SUM(E7,I7,K7,O7)</f>
        <v>12115</v>
      </c>
      <c r="R7" s="7"/>
    </row>
    <row r="8" spans="1:18" ht="23.25">
      <c r="A8" s="4">
        <v>7</v>
      </c>
      <c r="B8" s="10" t="s">
        <v>34</v>
      </c>
      <c r="C8" s="11" t="s">
        <v>35</v>
      </c>
      <c r="D8" s="27">
        <v>50</v>
      </c>
      <c r="E8" s="27" t="s">
        <v>39</v>
      </c>
      <c r="F8" s="20">
        <v>1</v>
      </c>
      <c r="G8" s="20">
        <v>4160</v>
      </c>
      <c r="H8" s="25">
        <v>50</v>
      </c>
      <c r="I8" s="25" t="s">
        <v>39</v>
      </c>
      <c r="J8" s="21">
        <v>4</v>
      </c>
      <c r="K8" s="21">
        <v>722</v>
      </c>
      <c r="L8" s="21">
        <v>1</v>
      </c>
      <c r="M8" s="23">
        <v>5190</v>
      </c>
      <c r="N8" s="20">
        <v>3</v>
      </c>
      <c r="O8" s="20">
        <v>190</v>
      </c>
      <c r="P8" s="20">
        <v>9</v>
      </c>
      <c r="Q8" s="20">
        <f>SUM(G8,K8,M8,O8)</f>
        <v>10262</v>
      </c>
      <c r="R8" s="7"/>
    </row>
    <row r="9" spans="1:18" ht="23.25">
      <c r="A9" s="4">
        <v>8</v>
      </c>
      <c r="B9" s="10" t="s">
        <v>13</v>
      </c>
      <c r="C9" s="11" t="s">
        <v>14</v>
      </c>
      <c r="D9" s="19">
        <v>2</v>
      </c>
      <c r="E9" s="20">
        <v>795</v>
      </c>
      <c r="F9" s="20">
        <v>2</v>
      </c>
      <c r="G9" s="20">
        <v>3200</v>
      </c>
      <c r="H9" s="21">
        <v>4</v>
      </c>
      <c r="I9" s="21">
        <v>1850</v>
      </c>
      <c r="J9" s="25">
        <v>5</v>
      </c>
      <c r="K9" s="25">
        <v>374</v>
      </c>
      <c r="L9" s="25">
        <v>50</v>
      </c>
      <c r="M9" s="28" t="s">
        <v>39</v>
      </c>
      <c r="N9" s="20">
        <v>1</v>
      </c>
      <c r="O9" s="20">
        <v>2145</v>
      </c>
      <c r="P9" s="20">
        <v>9</v>
      </c>
      <c r="Q9" s="20">
        <f>SUM(E9,G9,I9,O9)</f>
        <v>7990</v>
      </c>
      <c r="R9" s="7"/>
    </row>
    <row r="10" spans="1:18" ht="23.25">
      <c r="A10" s="4">
        <v>9</v>
      </c>
      <c r="B10" s="10" t="s">
        <v>1</v>
      </c>
      <c r="C10" s="11" t="s">
        <v>6</v>
      </c>
      <c r="D10" s="19">
        <v>1</v>
      </c>
      <c r="E10" s="20">
        <v>840</v>
      </c>
      <c r="F10" s="20">
        <v>4</v>
      </c>
      <c r="G10" s="20">
        <v>1620</v>
      </c>
      <c r="H10" s="21">
        <v>3</v>
      </c>
      <c r="I10" s="21">
        <v>65</v>
      </c>
      <c r="J10" s="21">
        <v>2</v>
      </c>
      <c r="K10" s="21">
        <v>4648</v>
      </c>
      <c r="L10" s="25">
        <v>50</v>
      </c>
      <c r="M10" s="28" t="s">
        <v>39</v>
      </c>
      <c r="N10" s="27">
        <v>50</v>
      </c>
      <c r="O10" s="27" t="s">
        <v>39</v>
      </c>
      <c r="P10" s="20">
        <v>10</v>
      </c>
      <c r="Q10" s="20">
        <f>SUM(E10,G10,I10,K10)</f>
        <v>7173</v>
      </c>
      <c r="R10" s="7"/>
    </row>
    <row r="11" spans="1:18" ht="23.25">
      <c r="A11" s="4">
        <v>10</v>
      </c>
      <c r="B11" s="10" t="s">
        <v>10</v>
      </c>
      <c r="C11" s="11" t="s">
        <v>19</v>
      </c>
      <c r="D11" s="19">
        <v>5</v>
      </c>
      <c r="E11" s="20">
        <v>130</v>
      </c>
      <c r="F11" s="27">
        <v>6</v>
      </c>
      <c r="G11" s="27">
        <v>300</v>
      </c>
      <c r="H11" s="25">
        <v>50</v>
      </c>
      <c r="I11" s="25" t="s">
        <v>39</v>
      </c>
      <c r="J11" s="21">
        <v>3</v>
      </c>
      <c r="K11" s="21">
        <v>610</v>
      </c>
      <c r="L11" s="21">
        <v>1</v>
      </c>
      <c r="M11" s="23">
        <v>7650</v>
      </c>
      <c r="N11" s="20">
        <v>2</v>
      </c>
      <c r="O11" s="20">
        <v>230</v>
      </c>
      <c r="P11" s="20">
        <v>11</v>
      </c>
      <c r="Q11" s="20">
        <f>SUM(E11,K11,M11,O11)</f>
        <v>8620</v>
      </c>
      <c r="R11" s="7"/>
    </row>
    <row r="12" spans="1:18" ht="23.25">
      <c r="A12" s="4">
        <v>11</v>
      </c>
      <c r="B12" s="10" t="s">
        <v>29</v>
      </c>
      <c r="C12" s="11" t="s">
        <v>9</v>
      </c>
      <c r="D12" s="19">
        <v>4</v>
      </c>
      <c r="E12" s="20">
        <v>500</v>
      </c>
      <c r="F12" s="20">
        <v>3</v>
      </c>
      <c r="G12" s="20">
        <v>2865</v>
      </c>
      <c r="H12" s="21">
        <v>5</v>
      </c>
      <c r="I12" s="21">
        <v>1505</v>
      </c>
      <c r="J12" s="25">
        <v>6</v>
      </c>
      <c r="K12" s="25">
        <v>150</v>
      </c>
      <c r="L12" s="21">
        <v>2</v>
      </c>
      <c r="M12" s="23">
        <v>1555</v>
      </c>
      <c r="N12" s="27">
        <v>5</v>
      </c>
      <c r="O12" s="27">
        <v>230</v>
      </c>
      <c r="P12" s="20">
        <v>14</v>
      </c>
      <c r="Q12" s="20">
        <f>SUM(E12,G12,I12,M12)</f>
        <v>6425</v>
      </c>
      <c r="R12" s="7"/>
    </row>
    <row r="13" spans="1:18" ht="23.25">
      <c r="A13" s="4">
        <v>12</v>
      </c>
      <c r="B13" s="10" t="s">
        <v>27</v>
      </c>
      <c r="C13" s="11" t="s">
        <v>28</v>
      </c>
      <c r="D13" s="19">
        <v>3</v>
      </c>
      <c r="E13" s="20">
        <v>505</v>
      </c>
      <c r="F13" s="27">
        <v>50</v>
      </c>
      <c r="G13" s="27" t="s">
        <v>39</v>
      </c>
      <c r="H13" s="21">
        <v>4</v>
      </c>
      <c r="I13" s="21">
        <v>10</v>
      </c>
      <c r="J13" s="21">
        <v>5</v>
      </c>
      <c r="K13" s="21">
        <v>440</v>
      </c>
      <c r="L13" s="25">
        <v>50</v>
      </c>
      <c r="M13" s="28" t="s">
        <v>39</v>
      </c>
      <c r="N13" s="20">
        <v>2</v>
      </c>
      <c r="O13" s="20">
        <v>865</v>
      </c>
      <c r="P13" s="20">
        <v>14</v>
      </c>
      <c r="Q13" s="20">
        <f>SUM(E13,I13,K13,O13)</f>
        <v>1820</v>
      </c>
      <c r="R13" s="7"/>
    </row>
    <row r="14" spans="1:18" ht="23.25">
      <c r="A14" s="4">
        <v>13</v>
      </c>
      <c r="B14" s="10" t="s">
        <v>3</v>
      </c>
      <c r="C14" s="11" t="s">
        <v>9</v>
      </c>
      <c r="D14" s="19">
        <v>5</v>
      </c>
      <c r="E14" s="20">
        <v>355</v>
      </c>
      <c r="F14" s="20">
        <v>4</v>
      </c>
      <c r="G14" s="20">
        <v>2580</v>
      </c>
      <c r="H14" s="25">
        <v>20</v>
      </c>
      <c r="I14" s="25">
        <v>0</v>
      </c>
      <c r="J14" s="25">
        <v>5</v>
      </c>
      <c r="K14" s="25">
        <v>10</v>
      </c>
      <c r="L14" s="21">
        <v>3</v>
      </c>
      <c r="M14" s="23">
        <v>795</v>
      </c>
      <c r="N14" s="20">
        <v>3</v>
      </c>
      <c r="O14" s="20">
        <v>1540</v>
      </c>
      <c r="P14" s="20">
        <v>15</v>
      </c>
      <c r="Q14" s="20">
        <f>SUM(E14,G14,M14,O14)</f>
        <v>5270</v>
      </c>
      <c r="R14" s="7"/>
    </row>
    <row r="15" spans="1:18" ht="23.25">
      <c r="A15" s="4">
        <v>14</v>
      </c>
      <c r="B15" s="10" t="s">
        <v>7</v>
      </c>
      <c r="C15" s="11" t="s">
        <v>8</v>
      </c>
      <c r="D15" s="19">
        <v>4</v>
      </c>
      <c r="E15" s="20">
        <v>1365</v>
      </c>
      <c r="F15" s="20">
        <v>4</v>
      </c>
      <c r="G15" s="20">
        <v>1775</v>
      </c>
      <c r="H15" s="25">
        <v>50</v>
      </c>
      <c r="I15" s="25" t="s">
        <v>39</v>
      </c>
      <c r="J15" s="25">
        <v>50</v>
      </c>
      <c r="K15" s="25" t="s">
        <v>39</v>
      </c>
      <c r="L15" s="21">
        <v>3</v>
      </c>
      <c r="M15" s="23">
        <v>3785</v>
      </c>
      <c r="N15" s="20">
        <v>5</v>
      </c>
      <c r="O15" s="20">
        <v>635</v>
      </c>
      <c r="P15" s="20">
        <v>16</v>
      </c>
      <c r="Q15" s="20">
        <f>SUM(E15,G15,M15,O15)</f>
        <v>7560</v>
      </c>
      <c r="R15" s="7"/>
    </row>
    <row r="16" spans="1:18" ht="23.25">
      <c r="A16" s="4">
        <v>15</v>
      </c>
      <c r="B16" s="10" t="s">
        <v>32</v>
      </c>
      <c r="C16" s="11" t="s">
        <v>33</v>
      </c>
      <c r="D16" s="19">
        <v>6</v>
      </c>
      <c r="E16" s="20">
        <v>30</v>
      </c>
      <c r="F16" s="20">
        <v>6</v>
      </c>
      <c r="G16" s="20">
        <v>130</v>
      </c>
      <c r="H16" s="21">
        <v>3</v>
      </c>
      <c r="I16" s="21">
        <v>410</v>
      </c>
      <c r="J16" s="25">
        <v>20</v>
      </c>
      <c r="K16" s="25">
        <v>0</v>
      </c>
      <c r="L16" s="25">
        <v>50</v>
      </c>
      <c r="M16" s="28" t="s">
        <v>39</v>
      </c>
      <c r="N16" s="20">
        <v>20</v>
      </c>
      <c r="O16" s="20">
        <v>0</v>
      </c>
      <c r="P16" s="20">
        <v>35</v>
      </c>
      <c r="Q16" s="20">
        <f>SUM(E16,G16,I16,O16)</f>
        <v>570</v>
      </c>
      <c r="R16" s="7"/>
    </row>
    <row r="17" spans="1:18" ht="23.25">
      <c r="A17" s="4">
        <v>16</v>
      </c>
      <c r="B17" s="10" t="s">
        <v>3</v>
      </c>
      <c r="C17" s="11" t="s">
        <v>12</v>
      </c>
      <c r="D17" s="19">
        <v>7</v>
      </c>
      <c r="E17" s="20">
        <v>105</v>
      </c>
      <c r="F17" s="27">
        <v>50</v>
      </c>
      <c r="G17" s="27" t="s">
        <v>39</v>
      </c>
      <c r="H17" s="21">
        <v>3</v>
      </c>
      <c r="I17" s="21">
        <v>3210</v>
      </c>
      <c r="J17" s="21">
        <v>1</v>
      </c>
      <c r="K17" s="21">
        <v>1900</v>
      </c>
      <c r="L17" s="25">
        <v>50</v>
      </c>
      <c r="M17" s="28" t="s">
        <v>39</v>
      </c>
      <c r="N17" s="20">
        <v>50</v>
      </c>
      <c r="O17" s="20" t="s">
        <v>39</v>
      </c>
      <c r="P17" s="20">
        <v>61</v>
      </c>
      <c r="Q17" s="20">
        <f>SUM(E17,I17,K17)</f>
        <v>5215</v>
      </c>
      <c r="R17" s="7"/>
    </row>
    <row r="18" spans="1:18" ht="23.25">
      <c r="A18" s="4">
        <v>17</v>
      </c>
      <c r="B18" s="10" t="s">
        <v>36</v>
      </c>
      <c r="C18" s="11" t="s">
        <v>35</v>
      </c>
      <c r="D18" s="27">
        <v>50</v>
      </c>
      <c r="E18" s="27" t="s">
        <v>39</v>
      </c>
      <c r="F18" s="20">
        <v>5</v>
      </c>
      <c r="G18" s="20">
        <v>685</v>
      </c>
      <c r="H18" s="25">
        <v>50</v>
      </c>
      <c r="I18" s="25" t="s">
        <v>39</v>
      </c>
      <c r="J18" s="21">
        <v>6</v>
      </c>
      <c r="K18" s="21">
        <v>161</v>
      </c>
      <c r="L18" s="21">
        <v>2</v>
      </c>
      <c r="M18" s="23">
        <v>4080</v>
      </c>
      <c r="N18" s="20">
        <v>50</v>
      </c>
      <c r="O18" s="20" t="s">
        <v>39</v>
      </c>
      <c r="P18" s="20">
        <v>63</v>
      </c>
      <c r="Q18" s="20">
        <f>SUM(G18,K18,M18)</f>
        <v>4926</v>
      </c>
      <c r="R18" s="7"/>
    </row>
    <row r="19" spans="1:18" ht="23.25">
      <c r="A19" s="4">
        <v>18</v>
      </c>
      <c r="B19" s="10" t="s">
        <v>1</v>
      </c>
      <c r="C19" s="11" t="s">
        <v>2</v>
      </c>
      <c r="D19" s="19">
        <v>1</v>
      </c>
      <c r="E19" s="19">
        <v>9380</v>
      </c>
      <c r="F19" s="20">
        <v>5</v>
      </c>
      <c r="G19" s="19">
        <v>360</v>
      </c>
      <c r="H19" s="21">
        <v>20</v>
      </c>
      <c r="I19" s="21">
        <v>0</v>
      </c>
      <c r="J19" s="25">
        <v>50</v>
      </c>
      <c r="K19" s="25" t="s">
        <v>39</v>
      </c>
      <c r="L19" s="25">
        <v>50</v>
      </c>
      <c r="M19" s="28" t="s">
        <v>39</v>
      </c>
      <c r="N19" s="20">
        <v>50</v>
      </c>
      <c r="O19" s="20" t="s">
        <v>39</v>
      </c>
      <c r="P19" s="20">
        <v>76</v>
      </c>
      <c r="Q19" s="20">
        <f>SUM(E19,G19,I19)</f>
        <v>9740</v>
      </c>
      <c r="R19" s="7"/>
    </row>
    <row r="20" spans="1:18" ht="23.25">
      <c r="A20" s="4">
        <v>19</v>
      </c>
      <c r="B20" s="10" t="s">
        <v>21</v>
      </c>
      <c r="C20" s="11" t="s">
        <v>22</v>
      </c>
      <c r="D20" s="19">
        <v>20</v>
      </c>
      <c r="E20" s="20">
        <v>0</v>
      </c>
      <c r="F20" s="27">
        <v>50</v>
      </c>
      <c r="G20" s="27" t="s">
        <v>39</v>
      </c>
      <c r="H20" s="21">
        <v>2</v>
      </c>
      <c r="I20" s="21">
        <v>375</v>
      </c>
      <c r="J20" s="21">
        <v>4</v>
      </c>
      <c r="K20" s="21">
        <v>490</v>
      </c>
      <c r="L20" s="25">
        <v>50</v>
      </c>
      <c r="M20" s="28" t="s">
        <v>39</v>
      </c>
      <c r="N20" s="20">
        <v>50</v>
      </c>
      <c r="O20" s="20" t="s">
        <v>39</v>
      </c>
      <c r="P20" s="20">
        <v>76</v>
      </c>
      <c r="Q20" s="20">
        <f>SUM(E20,I20,K20)</f>
        <v>865</v>
      </c>
      <c r="R20" s="7"/>
    </row>
    <row r="21" spans="1:18" ht="23.25">
      <c r="A21" s="4">
        <v>20</v>
      </c>
      <c r="B21" s="10" t="s">
        <v>3</v>
      </c>
      <c r="C21" s="11" t="s">
        <v>20</v>
      </c>
      <c r="D21" s="19">
        <v>20</v>
      </c>
      <c r="E21" s="20">
        <v>0</v>
      </c>
      <c r="F21" s="20">
        <v>1</v>
      </c>
      <c r="G21" s="20">
        <v>3570</v>
      </c>
      <c r="H21" s="25">
        <v>50</v>
      </c>
      <c r="I21" s="25" t="s">
        <v>39</v>
      </c>
      <c r="J21" s="25">
        <v>50</v>
      </c>
      <c r="K21" s="25" t="s">
        <v>39</v>
      </c>
      <c r="L21" s="21">
        <v>20</v>
      </c>
      <c r="M21" s="23">
        <v>0</v>
      </c>
      <c r="N21" s="20">
        <v>50</v>
      </c>
      <c r="O21" s="20" t="s">
        <v>39</v>
      </c>
      <c r="P21" s="20">
        <v>91</v>
      </c>
      <c r="Q21" s="20">
        <f>SUM(G21)</f>
        <v>3570</v>
      </c>
      <c r="R21" s="7"/>
    </row>
    <row r="22" spans="1:18" ht="23.25">
      <c r="A22" s="4">
        <v>21</v>
      </c>
      <c r="B22" s="10" t="s">
        <v>17</v>
      </c>
      <c r="C22" s="11" t="s">
        <v>18</v>
      </c>
      <c r="D22" s="19">
        <v>4</v>
      </c>
      <c r="E22" s="20">
        <v>230</v>
      </c>
      <c r="F22" s="27">
        <v>50</v>
      </c>
      <c r="G22" s="27" t="s">
        <v>39</v>
      </c>
      <c r="H22" s="25">
        <v>50</v>
      </c>
      <c r="I22" s="25" t="s">
        <v>39</v>
      </c>
      <c r="J22" s="21">
        <v>50</v>
      </c>
      <c r="K22" s="21" t="s">
        <v>39</v>
      </c>
      <c r="L22" s="21">
        <v>50</v>
      </c>
      <c r="M22" s="23" t="s">
        <v>39</v>
      </c>
      <c r="N22" s="20">
        <v>4</v>
      </c>
      <c r="O22" s="20">
        <v>350</v>
      </c>
      <c r="P22" s="20">
        <v>108</v>
      </c>
      <c r="Q22" s="20">
        <f>SUM(E22,O22)</f>
        <v>580</v>
      </c>
      <c r="R22" s="7"/>
    </row>
    <row r="23" spans="1:18" ht="23.25">
      <c r="A23" s="4">
        <v>22</v>
      </c>
      <c r="B23" s="10" t="s">
        <v>10</v>
      </c>
      <c r="C23" s="11" t="s">
        <v>11</v>
      </c>
      <c r="D23" s="19">
        <v>6</v>
      </c>
      <c r="E23" s="20">
        <v>165</v>
      </c>
      <c r="F23" s="27">
        <v>50</v>
      </c>
      <c r="G23" s="27" t="s">
        <v>39</v>
      </c>
      <c r="H23" s="25">
        <v>50</v>
      </c>
      <c r="I23" s="25" t="s">
        <v>39</v>
      </c>
      <c r="J23" s="21">
        <v>4</v>
      </c>
      <c r="K23" s="21">
        <v>455</v>
      </c>
      <c r="L23" s="21">
        <v>50</v>
      </c>
      <c r="M23" s="23" t="s">
        <v>39</v>
      </c>
      <c r="N23" s="20">
        <v>50</v>
      </c>
      <c r="O23" s="20" t="s">
        <v>39</v>
      </c>
      <c r="P23" s="20">
        <v>110</v>
      </c>
      <c r="Q23" s="20">
        <f>SUM(E23,K23)</f>
        <v>620</v>
      </c>
      <c r="R23" s="7"/>
    </row>
    <row r="24" spans="1:18" ht="23.25">
      <c r="A24" s="4"/>
      <c r="B24" s="4"/>
      <c r="C24" s="13"/>
      <c r="D24" s="19"/>
      <c r="E24" s="20">
        <f>SUM(E2:E23)</f>
        <v>31165</v>
      </c>
      <c r="F24" s="20"/>
      <c r="G24" s="20">
        <f>SUM(G2:G23)</f>
        <v>40460</v>
      </c>
      <c r="H24" s="21"/>
      <c r="I24" s="21">
        <f>SUM(I2:I23)</f>
        <v>30690</v>
      </c>
      <c r="J24" s="21"/>
      <c r="K24" s="21">
        <f>SUM(K2:K23)</f>
        <v>29081</v>
      </c>
      <c r="L24" s="21"/>
      <c r="M24" s="23">
        <f>SUM(M2:M23)</f>
        <v>45525</v>
      </c>
      <c r="N24" s="20"/>
      <c r="O24" s="20">
        <f>SUM(O2:O23)</f>
        <v>13195</v>
      </c>
      <c r="P24" s="20">
        <f t="shared" ref="P24" si="0">SUM(D24,F24,H24,J24)</f>
        <v>0</v>
      </c>
      <c r="Q24" s="20">
        <f>SUM(E24,G24,I24,K24,M24,O24)</f>
        <v>190116</v>
      </c>
    </row>
    <row r="25" spans="1:18" ht="23.25">
      <c r="A25" s="5"/>
      <c r="B25" s="5"/>
      <c r="C25" s="24"/>
      <c r="D25" s="18"/>
      <c r="E25" s="18"/>
      <c r="F25" s="18"/>
      <c r="G25" s="18"/>
      <c r="H25" s="16"/>
      <c r="I25" s="16"/>
      <c r="J25" s="16"/>
      <c r="K25" s="16"/>
      <c r="L25" s="16"/>
      <c r="M25" s="22"/>
      <c r="N25" s="18"/>
      <c r="O25" s="18"/>
      <c r="P25" s="18"/>
      <c r="Q25" s="18"/>
    </row>
    <row r="26" spans="1:18" ht="18">
      <c r="A26" s="5"/>
      <c r="B26" s="5"/>
      <c r="C26" s="6"/>
      <c r="D26" s="5"/>
      <c r="E26" s="5"/>
      <c r="F26" s="5"/>
      <c r="G26" s="5"/>
    </row>
    <row r="27" spans="1:18">
      <c r="A27" s="2"/>
      <c r="B27" s="2"/>
      <c r="C27" s="3"/>
      <c r="D27" s="2"/>
      <c r="E27" s="2"/>
      <c r="F27" s="2"/>
      <c r="G27" s="2"/>
    </row>
    <row r="28" spans="1:18">
      <c r="A28" s="2"/>
      <c r="B28" s="2"/>
      <c r="C28" s="3"/>
      <c r="D28" s="2"/>
      <c r="E28" s="2"/>
      <c r="F28" s="2"/>
      <c r="G28" s="2"/>
    </row>
    <row r="29" spans="1:18">
      <c r="A29" s="2"/>
      <c r="B29" s="2"/>
      <c r="C29" s="3"/>
      <c r="D29" s="2"/>
      <c r="E29" s="2"/>
      <c r="F29" s="2"/>
      <c r="G29" s="2"/>
    </row>
    <row r="30" spans="1:18">
      <c r="A30" s="2"/>
      <c r="B30" s="2"/>
      <c r="C30" s="3"/>
      <c r="D30" s="2"/>
      <c r="E30" s="2"/>
      <c r="F30" s="2"/>
      <c r="G30" s="2"/>
    </row>
    <row r="31" spans="1:18">
      <c r="A31" s="2"/>
      <c r="B31" s="2"/>
      <c r="C31" s="3"/>
      <c r="D31" s="2"/>
      <c r="E31" s="2"/>
      <c r="F31" s="2"/>
      <c r="G31" s="2"/>
    </row>
    <row r="32" spans="1:18">
      <c r="A32" s="2"/>
      <c r="B32" s="2"/>
      <c r="C32" s="3"/>
      <c r="D32" s="2"/>
      <c r="E32" s="2"/>
      <c r="F32" s="2"/>
      <c r="G32" s="2"/>
    </row>
    <row r="33" spans="1:7">
      <c r="A33" s="2"/>
      <c r="B33" s="2"/>
      <c r="C33" s="3"/>
      <c r="D33" s="2"/>
      <c r="E33" s="2"/>
      <c r="F33" s="2"/>
      <c r="G33" s="2"/>
    </row>
    <row r="34" spans="1:7">
      <c r="A34" s="2"/>
      <c r="B34" s="2"/>
      <c r="C34" s="3"/>
      <c r="D34" s="2"/>
      <c r="E34" s="2"/>
      <c r="F34" s="2"/>
      <c r="G34" s="2"/>
    </row>
    <row r="35" spans="1:7">
      <c r="A35" s="2"/>
      <c r="B35" s="2"/>
      <c r="C35" s="3"/>
      <c r="D35" s="2"/>
      <c r="E35" s="2"/>
      <c r="F35" s="2"/>
      <c r="G35" s="2"/>
    </row>
    <row r="36" spans="1:7">
      <c r="A36" s="2"/>
      <c r="B36" s="2"/>
      <c r="C36" s="3"/>
      <c r="D36" s="2"/>
      <c r="E36" s="2"/>
      <c r="F36" s="2"/>
      <c r="G36" s="2"/>
    </row>
    <row r="37" spans="1:7">
      <c r="A37" s="2"/>
      <c r="B37" s="2"/>
      <c r="C37" s="3"/>
      <c r="D37" s="2"/>
      <c r="E37" s="2"/>
      <c r="F37" s="2"/>
      <c r="G37" s="2"/>
    </row>
    <row r="38" spans="1:7">
      <c r="A38" s="2"/>
      <c r="B38" s="2"/>
      <c r="C38" s="3"/>
      <c r="D38" s="2"/>
      <c r="E38" s="2"/>
      <c r="F38" s="2"/>
      <c r="G38" s="2"/>
    </row>
    <row r="39" spans="1:7">
      <c r="A39" s="2"/>
      <c r="B39" s="2"/>
      <c r="C39" s="3"/>
      <c r="D39" s="2"/>
      <c r="E39" s="2"/>
      <c r="F39" s="2"/>
      <c r="G39" s="2"/>
    </row>
    <row r="40" spans="1:7">
      <c r="A40" s="2"/>
      <c r="B40" s="2"/>
      <c r="C40" s="3"/>
      <c r="D40" s="2"/>
      <c r="E40" s="2"/>
      <c r="F40" s="2"/>
      <c r="G40" s="2"/>
    </row>
  </sheetData>
  <sortState ref="B2:P23">
    <sortCondition ref="P2:P23"/>
  </sortState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cp:lastPrinted>2019-04-06T19:57:51Z</cp:lastPrinted>
  <dcterms:created xsi:type="dcterms:W3CDTF">2019-04-05T06:14:10Z</dcterms:created>
  <dcterms:modified xsi:type="dcterms:W3CDTF">2023-11-27T20:54:44Z</dcterms:modified>
</cp:coreProperties>
</file>